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Sheet1!$A$7:$P$23</definedName>
    <definedName name="_xlnm.Print_Titles" localSheetId="0">Sheet1!$2:$7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<sst xmlns="http://schemas.openxmlformats.org/spreadsheetml/2006/main" count="133" uniqueCount="96">
  <si>
    <t>附件</t>
  </si>
  <si>
    <t>黔江区2024年第三批衔接资金项目安排计划明细表</t>
  </si>
  <si>
    <t>序号</t>
  </si>
  <si>
    <t>项目名称</t>
  </si>
  <si>
    <t>项目类型</t>
  </si>
  <si>
    <t>建设性质</t>
  </si>
  <si>
    <t>实施地点</t>
  </si>
  <si>
    <t>建设任务</t>
  </si>
  <si>
    <t>绩效目标</t>
  </si>
  <si>
    <t>区级主管部门</t>
  </si>
  <si>
    <t>资金规模和筹资方式</t>
  </si>
  <si>
    <t>备注</t>
  </si>
  <si>
    <t>申报    资金（万元）</t>
  </si>
  <si>
    <t>2023年安排资金（万元）</t>
  </si>
  <si>
    <t>第一批安排资金   （万元）</t>
  </si>
  <si>
    <t>第二批安排资金（万元）</t>
  </si>
  <si>
    <t>第三批安排资金（万元）</t>
  </si>
  <si>
    <t>合计</t>
  </si>
  <si>
    <t>三批资金</t>
  </si>
  <si>
    <t>收回一、   二批资金</t>
  </si>
  <si>
    <t>合  计</t>
  </si>
  <si>
    <t>黔江区2024年蚕桑产业项目</t>
  </si>
  <si>
    <t>产业发展</t>
  </si>
  <si>
    <t>新建</t>
  </si>
  <si>
    <t>黔江区城南街道等24个乡镇全域</t>
  </si>
  <si>
    <t xml:space="preserve"> 根据区政府《关于印发黔江区农业产业化奖励扶持办法的通知》（黔江府发〔2022〕7号 ）计划按30元/张标准兑现小蚕共育补助；按当年产鲜级茧总量，以0.5/公斤元标准兑现桑蚕病虫害统防统治补助；根据上一年度实际交售鲜级茧总量，按2元/公斤标准兑现桑园管理肥料补助；按当年产鲜级茧总量，以40/担元标准兑现养蚕专业户培育补助；以蚕茧增产数量，按300元/担标准，兑现低效闲置桑园提质增效补助；以150元/亩补助标准兑现桑园复种补助；以2.5万元/个补助标准兑现新建小蚕共育室补助；以5100元/个补助标准兑现新建养蚕大棚补助；以2000元/个补助标准兑现改建养蚕大棚补助。2024年4月后，根据《重庆市黔江区人民政府关于印发黔江区农业产业化及食品农产品加工业奖励扶持办法的通知》（黔江府发〔2024〕8号 ）文件执行补助政策。</t>
  </si>
  <si>
    <t xml:space="preserve">   通过巩固发展现有桑园基础，共育小蚕约5万张，年产茧约4万担，预计实现年产值约1亿元，带动可带动约6000人（脱贫人口约1500人）增收，其中：约4000人（其中脱贫户约1000人）直接养蚕获取收益约1亿元，约2000人（其中脱贫户约500人）农户通过就近务工实现增收，实现人均务工增收约1万元。</t>
  </si>
  <si>
    <t>区林业局</t>
  </si>
  <si>
    <t>黔江区2024年烤烟产业扶持项目</t>
  </si>
  <si>
    <t>18个种烟乡街道</t>
  </si>
  <si>
    <t>预计种植烤烟3.04万亩，施用农家肥、芝麻饼肥、钙镁磷肥按100元/亩标准）、开展绿色防控（按20元/亩标准施用抗重茬剂、生根粉、磷酸二氢钾），优化结构（打掉不适用烘烤的烟叶）按120元/亩标准补贴给种植户,生产实用技术推广（10元/亩）。</t>
  </si>
  <si>
    <t>通过发展3.04万亩烤烟产业，预计收购烟叶7.6万担，预计实现产值1.3亿元，预计解决1500余人就业和增加收益，其中脱贫人口80余人。</t>
  </si>
  <si>
    <t>区农业农村委</t>
  </si>
  <si>
    <t>2024年秋季学期雨露计划职业教育补助</t>
  </si>
  <si>
    <t>两不愁三保障</t>
  </si>
  <si>
    <t>黔江区30个乡镇、街道</t>
  </si>
  <si>
    <t>对全区农村建档立卡脱贫户、监测对象户中有子女接受中、高等职业教育的家庭进行补助，标准为每生每年3000元（分春季、秋季发放，每季发放1500元）。2024年春、秋季学期预计补助学生900人。</t>
  </si>
  <si>
    <t>增强900人脱贫人口内生动力，提高脱贫人口自我发展能力，促进就业增收。</t>
  </si>
  <si>
    <t>黔江区2024年度防返贫保增收到户产业补贴资金</t>
  </si>
  <si>
    <t>各乡镇街道</t>
  </si>
  <si>
    <t>为加大对防止返贫监测对象（未消除风险）和低收入脱贫户发展生产的扶持和帮助力度，对发展一、二、三产业的防止返贫监测对象（未消除风险）和低收入脱贫户，按产业投入成本的80%进行总额不超过3000元的资金补贴,用于减少经营性支出。为加大对已消除风险监测对象和其他脱贫户发展生产的扶持和帮助力度，对发展一、二、三产业的已消除风险监测对象和其他脱贫户，按产业投入成本的80%进行总额不超过500元的资金补贴,用于减少经营性支出。</t>
  </si>
  <si>
    <t>让8000余户防止返贫监测对象和脱贫户通过发展产业实现增收。</t>
  </si>
  <si>
    <t>2024年度就业创业技能培训</t>
  </si>
  <si>
    <r>
      <rPr>
        <sz val="18"/>
        <color theme="1"/>
        <rFont val="方正仿宋_GBK"/>
        <charset val="134"/>
      </rPr>
      <t>全市脱贫人口（监测对象）中有培训意愿参加就业技能培训的脱贫人口，年龄在</t>
    </r>
    <r>
      <rPr>
        <sz val="18"/>
        <rFont val="方正仿宋_GBK"/>
        <charset val="0"/>
      </rPr>
      <t>16</t>
    </r>
    <r>
      <rPr>
        <sz val="18"/>
        <rFont val="方正仿宋_GBK"/>
        <charset val="134"/>
      </rPr>
      <t>—</t>
    </r>
    <r>
      <rPr>
        <sz val="18"/>
        <rFont val="方正仿宋_GBK"/>
        <charset val="0"/>
      </rPr>
      <t>60</t>
    </r>
    <r>
      <rPr>
        <sz val="18"/>
        <rFont val="方正仿宋_GBK"/>
        <charset val="134"/>
      </rPr>
      <t>周岁（可根据专业或行业要求适当放宽年龄范围），符合所学专业身体要求和企业用工条件的劳动力或半劳动力开展培训。</t>
    </r>
  </si>
  <si>
    <t>通过开展技能培训，增加脱贫人口、监测人口、有意愿回乡创业本土人才500人专业技能，提升就业竞争力，促进就业增收。</t>
  </si>
  <si>
    <t>2024年农村生活垃圾分类示范村及涉农社区先锋创建工作项目</t>
  </si>
  <si>
    <t>人居环境类</t>
  </si>
  <si>
    <t>新建、续建</t>
  </si>
  <si>
    <t>全区各乡镇</t>
  </si>
  <si>
    <t>在77个行政村、56个涉农社区建设约80个四分类亭、388个三分类亭及配备配套设施建设等。</t>
  </si>
  <si>
    <t>通过开展农村生活垃圾分类示范村创建工作，解决生活垃圾治理压力，改善人居环境，实现农村垃圾“减量化、无害化、资源化”治理，约10余万村民受益。</t>
  </si>
  <si>
    <t>区城管局</t>
  </si>
  <si>
    <t>黔江区2024年农村困难群体户厕改造项目</t>
  </si>
  <si>
    <t>全区30个乡镇街道</t>
  </si>
  <si>
    <t>对全区有改厕意愿且有厕屋的脱贫户、监测户、特困户、重度残疾户等新建109个三格式化粪池，每个补助2000元。</t>
  </si>
  <si>
    <t>通过改造109个农村户厕，改善109户（按照“愿改则改、能改则改的”工作要求，最终以实际完成的户数为准）农户的人居环境，对符合条件的脱贫户、监测户优先纳入改造计划。</t>
  </si>
  <si>
    <t>黔江区黄溪镇2024年农村饮水应急抢险工程</t>
  </si>
  <si>
    <t>黄溪镇</t>
  </si>
  <si>
    <r>
      <rPr>
        <sz val="18"/>
        <color theme="1"/>
        <rFont val="方正仿宋_GBK"/>
        <charset val="134"/>
      </rPr>
      <t>应急供水管网</t>
    </r>
    <r>
      <rPr>
        <sz val="18"/>
        <rFont val="方正仿宋_GBK"/>
        <charset val="134"/>
      </rPr>
      <t>5公里，供水管网修复，储水设施新建、修复，新建应急供水设施。</t>
    </r>
  </si>
  <si>
    <r>
      <rPr>
        <sz val="18"/>
        <color theme="1"/>
        <rFont val="方正仿宋_GBK"/>
        <charset val="134"/>
      </rPr>
      <t>保障黄溪镇</t>
    </r>
    <r>
      <rPr>
        <sz val="18"/>
        <rFont val="方正仿宋_GBK"/>
        <charset val="134"/>
      </rPr>
      <t>3个村约3500余人供水。</t>
    </r>
  </si>
  <si>
    <t>区水利局</t>
  </si>
  <si>
    <t>黔江区2024年白石镇凤山水厂险情修复工程</t>
  </si>
  <si>
    <t>白石镇</t>
  </si>
  <si>
    <r>
      <rPr>
        <sz val="18"/>
        <color theme="1"/>
        <rFont val="方正仿宋_GBK"/>
        <charset val="134"/>
      </rPr>
      <t>水厂取水管网修复，清水池、反应池及场区修复，修复水池</t>
    </r>
    <r>
      <rPr>
        <sz val="18"/>
        <rFont val="方正仿宋_GBK"/>
        <charset val="134"/>
      </rPr>
      <t>5座，水泵2台，供水管网12公里。</t>
    </r>
  </si>
  <si>
    <r>
      <rPr>
        <sz val="18"/>
        <color theme="1"/>
        <rFont val="方正仿宋_GBK"/>
        <charset val="134"/>
      </rPr>
      <t>对白石凤山水厂进行修复，恢复正常供水，受益人口</t>
    </r>
    <r>
      <rPr>
        <sz val="18"/>
        <rFont val="方正仿宋_GBK"/>
        <charset val="0"/>
      </rPr>
      <t>7944</t>
    </r>
    <r>
      <rPr>
        <sz val="18"/>
        <rFont val="方正仿宋_GBK"/>
        <charset val="134"/>
      </rPr>
      <t>人。</t>
    </r>
  </si>
  <si>
    <t>白石镇2024年暴雨受灾损毁修复工程</t>
  </si>
  <si>
    <t>乡村建设行动</t>
  </si>
  <si>
    <t>白石镇中河社区</t>
  </si>
  <si>
    <r>
      <rPr>
        <sz val="18"/>
        <rFont val="方正仿宋_GBK"/>
        <charset val="134"/>
      </rPr>
      <t>新增挡土墙214m</t>
    </r>
    <r>
      <rPr>
        <sz val="18"/>
        <rFont val="宋体"/>
        <charset val="134"/>
      </rPr>
      <t>³</t>
    </r>
    <r>
      <rPr>
        <sz val="18"/>
        <rFont val="方正仿宋_GBK"/>
        <charset val="134"/>
      </rPr>
      <t>；新增涵管62m；清运塌方154m</t>
    </r>
    <r>
      <rPr>
        <sz val="18"/>
        <rFont val="宋体"/>
        <charset val="134"/>
      </rPr>
      <t>³</t>
    </r>
    <r>
      <rPr>
        <sz val="18"/>
        <rFont val="方正仿宋_GBK"/>
        <charset val="134"/>
      </rPr>
      <t>；农房维修整治814.61㎡。</t>
    </r>
  </si>
  <si>
    <t>通过项目建设，有效改善项目区内53户228人（其中脱贫户、监测对象4户18人）的生产生活条件，有力助推全面乡村振兴。</t>
  </si>
  <si>
    <t>区民宗委</t>
  </si>
  <si>
    <t>黔江区2023年畜牧产业化奖励扶持政策</t>
  </si>
  <si>
    <t>全区</t>
  </si>
  <si>
    <t>1.支持肉牛养殖大户补栏扩群增量，对区外购进肉牛5头以上，50（含）头以下，按2000元/头补助；购进肉牛大于50头，先按每场（50头）10万元给予补助，每增加1头，增加补助3000元；对全区饲养牛5头及以上的养殖场（户），新生犊牛按每头1000元补助。
2.支持牧草种植，对新型经营主体在2023年种植多年生牧草达25亩（含）以上的，按照每亩600元给予补助。
3.支持品种改良，免费为全区5头以上能繁母牛养殖场（户）提供优良种公牛细管冻精、液氮。</t>
  </si>
  <si>
    <t>通过项目实施，对区外引牛、新生犊牛、牧草种植等给予补助，免费为全区能繁母牛养殖场（户）提供优良种公牛细管冻精、液氮，带动至少100户农户实现收入共1000万元，其中脱贫户10户共增收10万元。</t>
  </si>
  <si>
    <t>区畜牧中心</t>
  </si>
  <si>
    <t>黔江区2023年农业产业化扶持</t>
  </si>
  <si>
    <t>续建</t>
  </si>
  <si>
    <t>按照黔江府发〔2022〕7号精神，支持粮油、蔬菜（食用菌）、水产、水果、青蒿等产业发展，扶持新型经营主体、支持品牌创建，支持农业新型经营主体贷款贴息，种养大户、家庭农场年度贴息最高限额为10万元，村集体经济组织、专业合作社、农业企业年度贴息最高额为20万元，区级及以上农业产业化龙头企业年度贴息最高限额为50万元。</t>
  </si>
  <si>
    <t>支持发展优质粮油4000亩，青蒿5000亩，水产1000亩，特色水果等，产业补助预计350万元。食用菌产业补助资金732万元（1.食用菌菌种场20万元/1单元，10单元共 补助200万元；2.羊肚菌专项补助奖补产量，按验收3200亩、平均亩产300斤、5元/斤计算共补助480万元；3.食用菌菌棒补贴，按260万棒、0.2元/棒共补助52万元）。增加农业品牌数量36个三园两场建设3个，农产品企业展销补助40个，品牌补助预计180万元。支持约200家农业新型经营主体贷款贴息预计约400万元。带动3000人增收，其中脱贫人口200人。</t>
  </si>
  <si>
    <t>黔江区2023年土地宜机化整治先建后补项目</t>
  </si>
  <si>
    <t>30个乡镇街道</t>
  </si>
  <si>
    <t>累计实施宜机化改造面积14000亩，对现状土地进行连通地块、消除死角、并小为大、优化布局、贯通沟渠和培肥土壤等有利于机械化生产作业的持续改造，实现项目区耕作道与地块相通、地块互连互通、沟渠河道贯通和地块平整。</t>
  </si>
  <si>
    <t>该项目建成后，达到综合地力提升“三通一平一提升”，实现100%的地块机器能自如穿梭作业、100%的农作物机械操作能及的“双百”目标。能提高劳动生产效率40%以上，能带动脱贫户300户1100人，每户年增收3000元以上，助力1.5万亩大豆玉米带状复合种植任务完成，推动烤烟产业恢复性发展和牛产业饲草种植种养循环。</t>
  </si>
  <si>
    <t>黔江区2022年水田乡大塘村土地宜机化整治项目</t>
  </si>
  <si>
    <t>水田乡</t>
  </si>
  <si>
    <t>实施宜机化改造面积307.58亩，对现状土地进行连通地块、消除死角、并小为大、优化布局、贯通沟渠和培肥土壤等有利于机械化生产作业的持续改造，实现项目区耕作道与地块相通、地块互连互通、沟渠河道贯通和地块平整。</t>
  </si>
  <si>
    <t>该项目建成后，达到综合地力提升“三通一平一提升”，实现100%的地块机器能自如穿梭作业、100%的农作物机械操作能及的“双百”目标。</t>
  </si>
  <si>
    <t>黔江区2023年耕地恢复整治项目</t>
  </si>
  <si>
    <t>因自然撂荒成园成林整改按800元/亩标准落实补助，产业结构调整成林成园整改按600元/亩标准落实补助，补助面积1.5万亩左右。</t>
  </si>
  <si>
    <t>通过对自然撂荒及产业结构调整成林成园非粮化整治，达到耕地复耕复种条件，预计增加农作物产量3000吨。</t>
  </si>
  <si>
    <t>黔江区2024年脱贫人口市外就业跨区域交通补助</t>
  </si>
  <si>
    <t>就业项目</t>
  </si>
  <si>
    <t>确保市外就业的约1.1万名脱贫人口（含监测对象）跨区域交通补助应享尽享。</t>
  </si>
  <si>
    <t>通过发放跨区域交通补助，增强已脱贫人口（含监测对象）发展致富内生动力。</t>
  </si>
  <si>
    <t>区人力社保局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</si>
</sst>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00_ "/>
    <numFmt numFmtId="179" formatCode="0.0_ "/>
    <numFmt numFmtId="180" formatCode="0.000000_ "/>
  </numFmts>
  <fonts count="29">
    <font>
      <sz val="11"/>
      <color theme="1"/>
      <name val="宋体"/>
      <charset val="134"/>
      <scheme val="minor"/>
    </font>
    <font>
      <sz val="18"/>
      <color theme="1"/>
      <name val="方正仿宋_GBK"/>
      <charset val="134"/>
    </font>
    <font>
      <sz val="26"/>
      <color theme="1"/>
      <name val="方正小标宋_GBK"/>
      <charset val="134"/>
    </font>
    <font>
      <sz val="16"/>
      <color theme="1"/>
      <name val="方正黑体_GBK"/>
      <charset val="134"/>
    </font>
    <font>
      <sz val="14"/>
      <color theme="1"/>
      <name val="方正仿宋_GBK"/>
      <charset val="134"/>
    </font>
    <font>
      <sz val="18"/>
      <color theme="1"/>
      <name val="方正黑体_GBK"/>
      <charset val="134"/>
    </font>
    <font>
      <sz val="18"/>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8"/>
      <name val="方正仿宋_GBK"/>
      <charset val="0"/>
    </font>
    <font>
      <sz val="1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0" fillId="0" borderId="0">
      <alignment vertical="center"/>
    </xf>
  </cellStyleXfs>
  <cellXfs count="43">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NumberFormat="1" applyFont="1" applyFill="1" applyAlignment="1">
      <alignment horizontal="center" vertical="center" wrapText="1"/>
    </xf>
    <xf numFmtId="0" fontId="3" fillId="0" borderId="0" xfId="0" applyNumberFormat="1" applyFont="1" applyFill="1" applyAlignment="1">
      <alignment horizontal="left" vertical="center" wrapText="1"/>
    </xf>
    <xf numFmtId="31" fontId="4" fillId="0" borderId="0" xfId="0" applyNumberFormat="1" applyFont="1" applyFill="1" applyAlignment="1">
      <alignment horizontal="right"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4" xfId="0" applyNumberFormat="1" applyFont="1" applyFill="1" applyBorder="1" applyAlignment="1">
      <alignment horizontal="left" vertical="center" wrapText="1"/>
    </xf>
    <xf numFmtId="0" fontId="1" fillId="0" borderId="4" xfId="0" applyNumberFormat="1" applyFont="1" applyFill="1" applyBorder="1" applyAlignment="1">
      <alignment vertical="center" wrapText="1"/>
    </xf>
    <xf numFmtId="49" fontId="1" fillId="0" borderId="4" xfId="49" applyNumberFormat="1" applyFont="1" applyFill="1" applyBorder="1" applyAlignment="1">
      <alignment horizontal="left" vertical="center" wrapText="1"/>
    </xf>
    <xf numFmtId="0" fontId="1" fillId="0" borderId="4" xfId="50" applyFont="1" applyFill="1" applyBorder="1" applyAlignment="1">
      <alignment horizontal="left" vertical="center" wrapText="1"/>
    </xf>
    <xf numFmtId="0" fontId="1" fillId="0" borderId="4" xfId="49" applyFont="1" applyFill="1" applyBorder="1" applyAlignment="1">
      <alignment horizontal="center" vertical="center" wrapText="1"/>
    </xf>
    <xf numFmtId="0" fontId="6" fillId="0" borderId="4" xfId="0" applyNumberFormat="1" applyFont="1" applyFill="1" applyBorder="1" applyAlignment="1">
      <alignment vertical="center" wrapText="1"/>
    </xf>
    <xf numFmtId="176" fontId="3" fillId="0" borderId="0" xfId="0" applyNumberFormat="1" applyFont="1" applyFill="1" applyAlignment="1">
      <alignment horizontal="center" vertical="center" wrapText="1"/>
    </xf>
    <xf numFmtId="0" fontId="3" fillId="0" borderId="0" xfId="0" applyNumberFormat="1" applyFont="1" applyFill="1" applyAlignment="1">
      <alignment horizontal="center" vertical="center"/>
    </xf>
    <xf numFmtId="176" fontId="5" fillId="0" borderId="4"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xf>
    <xf numFmtId="176" fontId="5" fillId="0" borderId="3" xfId="0" applyNumberFormat="1" applyFont="1" applyFill="1" applyBorder="1" applyAlignment="1">
      <alignment horizontal="center" vertical="center" wrapText="1"/>
    </xf>
    <xf numFmtId="177" fontId="5" fillId="0" borderId="3" xfId="0" applyNumberFormat="1" applyFont="1" applyFill="1" applyBorder="1" applyAlignment="1">
      <alignment horizontal="center" vertical="center" wrapText="1"/>
    </xf>
    <xf numFmtId="178"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xf>
    <xf numFmtId="177" fontId="1" fillId="0" borderId="4" xfId="0" applyNumberFormat="1" applyFont="1" applyFill="1" applyBorder="1" applyAlignment="1">
      <alignment horizontal="center" vertical="center" wrapText="1"/>
    </xf>
    <xf numFmtId="0" fontId="1" fillId="0" borderId="4" xfId="0" applyFont="1" applyFill="1" applyBorder="1">
      <alignment vertical="center"/>
    </xf>
    <xf numFmtId="179" fontId="1" fillId="0" borderId="4" xfId="0" applyNumberFormat="1" applyFont="1" applyFill="1" applyBorder="1" applyAlignment="1">
      <alignment horizontal="center" vertical="center" wrapText="1"/>
    </xf>
    <xf numFmtId="176" fontId="1" fillId="0" borderId="4" xfId="0" applyNumberFormat="1" applyFont="1" applyFill="1" applyBorder="1" applyAlignment="1">
      <alignment horizontal="center" vertical="center" wrapText="1"/>
    </xf>
    <xf numFmtId="180" fontId="1" fillId="0" borderId="4" xfId="0" applyNumberFormat="1" applyFont="1" applyFill="1" applyBorder="1" applyAlignment="1">
      <alignment horizontal="center" vertical="center" wrapText="1"/>
    </xf>
    <xf numFmtId="178" fontId="1" fillId="0" borderId="4" xfId="0" applyNumberFormat="1" applyFont="1" applyFill="1" applyBorder="1" applyAlignment="1">
      <alignment horizontal="center" vertical="center" wrapText="1"/>
    </xf>
    <xf numFmtId="0" fontId="0" fillId="0" borderId="0" xfId="0" applyFill="1" applyBorder="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4"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3"/>
  <sheetViews>
    <sheetView tabSelected="1" zoomScale="60" zoomScaleNormal="60" workbookViewId="0">
      <selection activeCell="Q8" sqref="Q8"/>
    </sheetView>
  </sheetViews>
  <sheetFormatPr defaultColWidth="9" defaultRowHeight="13.5"/>
  <cols>
    <col min="1" max="1" width="8.80833333333333" style="2" customWidth="1"/>
    <col min="2" max="2" width="21.3583333333333" style="3" customWidth="1"/>
    <col min="3" max="3" width="13.9583333333333" style="2" customWidth="1"/>
    <col min="4" max="4" width="15.2083333333333" style="2" customWidth="1"/>
    <col min="5" max="5" width="14.375" style="1" customWidth="1"/>
    <col min="6" max="6" width="81.25" style="1" customWidth="1"/>
    <col min="7" max="7" width="60" style="1" customWidth="1"/>
    <col min="8" max="8" width="9.09166666666667" style="2" customWidth="1"/>
    <col min="9" max="9" width="21.6666666666667" style="2" customWidth="1"/>
    <col min="10" max="11" width="10" style="2" customWidth="1"/>
    <col min="12" max="12" width="17.0833333333333" style="2" customWidth="1"/>
    <col min="13" max="13" width="17.9166666666667" style="2" customWidth="1"/>
    <col min="14" max="14" width="19.375" style="2" customWidth="1"/>
    <col min="15" max="15" width="16.875" style="2" customWidth="1"/>
    <col min="16" max="16" width="16.25" style="1" customWidth="1"/>
    <col min="17" max="17" width="12.8166666666667" style="1"/>
    <col min="18" max="16384" width="9" style="1"/>
  </cols>
  <sheetData>
    <row r="1" ht="30" customHeight="1" spans="1:1">
      <c r="A1" s="4" t="s">
        <v>0</v>
      </c>
    </row>
    <row r="2" ht="36" customHeight="1" spans="1:16">
      <c r="A2" s="5" t="s">
        <v>1</v>
      </c>
      <c r="B2" s="6"/>
      <c r="C2" s="5"/>
      <c r="D2" s="5"/>
      <c r="E2" s="5"/>
      <c r="F2" s="5"/>
      <c r="G2" s="5"/>
      <c r="H2" s="5"/>
      <c r="I2" s="5"/>
      <c r="J2" s="5"/>
      <c r="K2" s="5"/>
      <c r="L2" s="5"/>
      <c r="M2" s="5"/>
      <c r="N2" s="5"/>
      <c r="O2" s="5"/>
      <c r="P2" s="5"/>
    </row>
    <row r="3" ht="32" customHeight="1" spans="1:16">
      <c r="A3" s="7"/>
      <c r="B3" s="8"/>
      <c r="C3" s="7"/>
      <c r="D3" s="7"/>
      <c r="E3" s="7"/>
      <c r="F3" s="9"/>
      <c r="G3" s="7"/>
      <c r="H3" s="7"/>
      <c r="I3" s="21"/>
      <c r="J3" s="21"/>
      <c r="K3" s="21"/>
      <c r="L3" s="21"/>
      <c r="M3" s="21"/>
      <c r="N3" s="21"/>
      <c r="O3" s="21"/>
      <c r="P3" s="22"/>
    </row>
    <row r="4" ht="32" customHeight="1" spans="1:16">
      <c r="A4" s="10" t="s">
        <v>2</v>
      </c>
      <c r="B4" s="10" t="s">
        <v>3</v>
      </c>
      <c r="C4" s="10" t="s">
        <v>4</v>
      </c>
      <c r="D4" s="10" t="s">
        <v>5</v>
      </c>
      <c r="E4" s="10" t="s">
        <v>6</v>
      </c>
      <c r="F4" s="10" t="s">
        <v>7</v>
      </c>
      <c r="G4" s="10" t="s">
        <v>8</v>
      </c>
      <c r="H4" s="10" t="s">
        <v>9</v>
      </c>
      <c r="I4" s="23" t="s">
        <v>10</v>
      </c>
      <c r="J4" s="23"/>
      <c r="K4" s="23"/>
      <c r="L4" s="23"/>
      <c r="M4" s="23"/>
      <c r="N4" s="23"/>
      <c r="O4" s="23"/>
      <c r="P4" s="24" t="s">
        <v>11</v>
      </c>
    </row>
    <row r="5" ht="65" customHeight="1" spans="1:16">
      <c r="A5" s="11"/>
      <c r="B5" s="11"/>
      <c r="C5" s="11"/>
      <c r="D5" s="11"/>
      <c r="E5" s="11"/>
      <c r="F5" s="11"/>
      <c r="G5" s="11"/>
      <c r="H5" s="11"/>
      <c r="I5" s="25" t="s">
        <v>12</v>
      </c>
      <c r="J5" s="26" t="s">
        <v>13</v>
      </c>
      <c r="K5" s="27" t="s">
        <v>14</v>
      </c>
      <c r="L5" s="27" t="s">
        <v>15</v>
      </c>
      <c r="M5" s="28" t="s">
        <v>16</v>
      </c>
      <c r="N5" s="29"/>
      <c r="O5" s="30"/>
      <c r="P5" s="31"/>
    </row>
    <row r="6" ht="62" customHeight="1" spans="1:16">
      <c r="A6" s="12"/>
      <c r="B6" s="12"/>
      <c r="C6" s="12"/>
      <c r="D6" s="12"/>
      <c r="E6" s="12"/>
      <c r="F6" s="12"/>
      <c r="G6" s="12"/>
      <c r="H6" s="12"/>
      <c r="I6" s="32"/>
      <c r="J6" s="33"/>
      <c r="K6" s="34"/>
      <c r="L6" s="34"/>
      <c r="M6" s="13" t="s">
        <v>17</v>
      </c>
      <c r="N6" s="13" t="s">
        <v>18</v>
      </c>
      <c r="O6" s="13" t="s">
        <v>19</v>
      </c>
      <c r="P6" s="31"/>
    </row>
    <row r="7" ht="39" customHeight="1" spans="1:16">
      <c r="A7" s="13" t="s">
        <v>20</v>
      </c>
      <c r="B7" s="13">
        <v>16</v>
      </c>
      <c r="C7" s="13"/>
      <c r="D7" s="13"/>
      <c r="E7" s="13"/>
      <c r="F7" s="13"/>
      <c r="G7" s="13"/>
      <c r="H7" s="13"/>
      <c r="I7" s="13">
        <v>11422.4638</v>
      </c>
      <c r="J7" s="13">
        <f t="shared" ref="I7:M7" si="0">J8+J18+J9+J20+J10+J11+J12+J17+J13+J19+J22+J15+J14+J23+J24+J25+J26</f>
        <v>1500</v>
      </c>
      <c r="K7" s="13">
        <f t="shared" si="0"/>
        <v>6051</v>
      </c>
      <c r="L7" s="13">
        <f t="shared" si="0"/>
        <v>608.037297</v>
      </c>
      <c r="M7" s="13">
        <f>N7+O7</f>
        <v>3131.9377</v>
      </c>
      <c r="N7" s="13">
        <f>N8+N18+N9+N20+N10+N11+N12+N17+N13+N19+N22+N15+N14+N23+N24+N25+N26</f>
        <v>2340</v>
      </c>
      <c r="O7" s="13">
        <v>791.9377</v>
      </c>
      <c r="P7" s="35"/>
    </row>
    <row r="8" ht="332" customHeight="1" spans="1:16">
      <c r="A8" s="14">
        <v>1</v>
      </c>
      <c r="B8" s="15" t="s">
        <v>21</v>
      </c>
      <c r="C8" s="14" t="s">
        <v>22</v>
      </c>
      <c r="D8" s="14" t="s">
        <v>23</v>
      </c>
      <c r="E8" s="16" t="s">
        <v>24</v>
      </c>
      <c r="F8" s="16" t="s">
        <v>25</v>
      </c>
      <c r="G8" s="16" t="s">
        <v>26</v>
      </c>
      <c r="H8" s="14" t="s">
        <v>27</v>
      </c>
      <c r="I8" s="36">
        <v>1150</v>
      </c>
      <c r="J8" s="36"/>
      <c r="K8" s="14">
        <v>1000</v>
      </c>
      <c r="L8" s="14"/>
      <c r="M8" s="14">
        <f>N8+O8</f>
        <v>150</v>
      </c>
      <c r="N8" s="36">
        <v>150</v>
      </c>
      <c r="O8" s="14"/>
      <c r="P8" s="37"/>
    </row>
    <row r="9" ht="149" customHeight="1" spans="1:16">
      <c r="A9" s="14">
        <v>2</v>
      </c>
      <c r="B9" s="15" t="s">
        <v>28</v>
      </c>
      <c r="C9" s="14" t="s">
        <v>22</v>
      </c>
      <c r="D9" s="14" t="s">
        <v>23</v>
      </c>
      <c r="E9" s="16" t="s">
        <v>29</v>
      </c>
      <c r="F9" s="16" t="s">
        <v>30</v>
      </c>
      <c r="G9" s="16" t="s">
        <v>31</v>
      </c>
      <c r="H9" s="14" t="s">
        <v>32</v>
      </c>
      <c r="I9" s="36">
        <v>890</v>
      </c>
      <c r="J9" s="36"/>
      <c r="K9" s="14">
        <v>300</v>
      </c>
      <c r="L9" s="14"/>
      <c r="M9" s="14">
        <f>N9+O9</f>
        <v>590</v>
      </c>
      <c r="N9" s="14">
        <v>395</v>
      </c>
      <c r="O9" s="14">
        <v>195</v>
      </c>
      <c r="P9" s="36"/>
    </row>
    <row r="10" ht="96" spans="1:16">
      <c r="A10" s="14">
        <v>3</v>
      </c>
      <c r="B10" s="17" t="s">
        <v>33</v>
      </c>
      <c r="C10" s="14" t="s">
        <v>34</v>
      </c>
      <c r="D10" s="14" t="s">
        <v>23</v>
      </c>
      <c r="E10" s="16" t="s">
        <v>35</v>
      </c>
      <c r="F10" s="18" t="s">
        <v>36</v>
      </c>
      <c r="G10" s="19" t="s">
        <v>37</v>
      </c>
      <c r="H10" s="14" t="s">
        <v>32</v>
      </c>
      <c r="I10" s="14">
        <v>240</v>
      </c>
      <c r="J10" s="14"/>
      <c r="K10" s="14">
        <v>105</v>
      </c>
      <c r="L10" s="14"/>
      <c r="M10" s="14">
        <f>N10+O10</f>
        <v>135</v>
      </c>
      <c r="N10" s="14"/>
      <c r="O10" s="14">
        <v>135</v>
      </c>
      <c r="P10" s="37"/>
    </row>
    <row r="11" ht="225" customHeight="1" spans="1:16">
      <c r="A11" s="14">
        <v>4</v>
      </c>
      <c r="B11" s="15" t="s">
        <v>38</v>
      </c>
      <c r="C11" s="14" t="s">
        <v>22</v>
      </c>
      <c r="D11" s="14" t="s">
        <v>23</v>
      </c>
      <c r="E11" s="16" t="s">
        <v>39</v>
      </c>
      <c r="F11" s="16" t="s">
        <v>40</v>
      </c>
      <c r="G11" s="16" t="s">
        <v>41</v>
      </c>
      <c r="H11" s="14" t="s">
        <v>32</v>
      </c>
      <c r="I11" s="14">
        <v>60</v>
      </c>
      <c r="J11" s="14"/>
      <c r="K11" s="14"/>
      <c r="L11" s="14"/>
      <c r="M11" s="14">
        <v>60</v>
      </c>
      <c r="N11" s="14"/>
      <c r="O11" s="14">
        <v>60</v>
      </c>
      <c r="P11" s="37"/>
    </row>
    <row r="12" ht="96" spans="1:16">
      <c r="A12" s="14">
        <v>5</v>
      </c>
      <c r="B12" s="15" t="s">
        <v>42</v>
      </c>
      <c r="C12" s="14" t="s">
        <v>22</v>
      </c>
      <c r="D12" s="14" t="s">
        <v>23</v>
      </c>
      <c r="E12" s="16" t="s">
        <v>39</v>
      </c>
      <c r="F12" s="16" t="s">
        <v>43</v>
      </c>
      <c r="G12" s="16" t="s">
        <v>44</v>
      </c>
      <c r="H12" s="14" t="s">
        <v>32</v>
      </c>
      <c r="I12" s="14">
        <v>200</v>
      </c>
      <c r="J12" s="14"/>
      <c r="K12" s="14"/>
      <c r="L12" s="14"/>
      <c r="M12" s="14">
        <f>N12+O12</f>
        <v>200</v>
      </c>
      <c r="N12" s="14">
        <v>200</v>
      </c>
      <c r="O12" s="14"/>
      <c r="P12" s="37"/>
    </row>
    <row r="13" s="1" customFormat="1" ht="120" spans="1:16">
      <c r="A13" s="14">
        <v>6</v>
      </c>
      <c r="B13" s="15" t="s">
        <v>45</v>
      </c>
      <c r="C13" s="14" t="s">
        <v>46</v>
      </c>
      <c r="D13" s="14" t="s">
        <v>47</v>
      </c>
      <c r="E13" s="16" t="s">
        <v>48</v>
      </c>
      <c r="F13" s="16" t="s">
        <v>49</v>
      </c>
      <c r="G13" s="16" t="s">
        <v>50</v>
      </c>
      <c r="H13" s="14" t="s">
        <v>51</v>
      </c>
      <c r="I13" s="14">
        <v>265.8</v>
      </c>
      <c r="J13" s="14"/>
      <c r="K13" s="14"/>
      <c r="L13" s="14"/>
      <c r="M13" s="14">
        <f>N13+O13</f>
        <v>265.8</v>
      </c>
      <c r="N13" s="14">
        <v>265.2</v>
      </c>
      <c r="O13" s="38">
        <v>0.6</v>
      </c>
      <c r="P13" s="37"/>
    </row>
    <row r="14" ht="120" customHeight="1" spans="1:16">
      <c r="A14" s="14">
        <v>7</v>
      </c>
      <c r="B14" s="15" t="s">
        <v>52</v>
      </c>
      <c r="C14" s="14" t="s">
        <v>46</v>
      </c>
      <c r="D14" s="14" t="s">
        <v>23</v>
      </c>
      <c r="E14" s="16" t="s">
        <v>53</v>
      </c>
      <c r="F14" s="15" t="s">
        <v>54</v>
      </c>
      <c r="G14" s="15" t="s">
        <v>55</v>
      </c>
      <c r="H14" s="14" t="s">
        <v>32</v>
      </c>
      <c r="I14" s="14">
        <v>21.8</v>
      </c>
      <c r="J14" s="14"/>
      <c r="K14" s="14"/>
      <c r="L14" s="14"/>
      <c r="M14" s="14">
        <v>21.8</v>
      </c>
      <c r="N14" s="39">
        <v>21.8</v>
      </c>
      <c r="O14" s="14"/>
      <c r="P14" s="14"/>
    </row>
    <row r="15" s="1" customFormat="1" ht="98" customHeight="1" spans="1:16">
      <c r="A15" s="14">
        <v>8</v>
      </c>
      <c r="B15" s="15" t="s">
        <v>56</v>
      </c>
      <c r="C15" s="14" t="s">
        <v>34</v>
      </c>
      <c r="D15" s="14" t="s">
        <v>23</v>
      </c>
      <c r="E15" s="16" t="s">
        <v>57</v>
      </c>
      <c r="F15" s="16" t="s">
        <v>58</v>
      </c>
      <c r="G15" s="16" t="s">
        <v>59</v>
      </c>
      <c r="H15" s="14" t="s">
        <v>60</v>
      </c>
      <c r="I15" s="36">
        <v>150</v>
      </c>
      <c r="J15" s="36"/>
      <c r="K15" s="14"/>
      <c r="L15" s="40"/>
      <c r="M15" s="14">
        <v>150</v>
      </c>
      <c r="N15" s="14">
        <v>150</v>
      </c>
      <c r="O15" s="14"/>
      <c r="P15" s="36"/>
    </row>
    <row r="16" s="1" customFormat="1" ht="123" customHeight="1" spans="1:16">
      <c r="A16" s="14">
        <v>9</v>
      </c>
      <c r="B16" s="15" t="s">
        <v>61</v>
      </c>
      <c r="C16" s="14" t="s">
        <v>34</v>
      </c>
      <c r="D16" s="14" t="s">
        <v>23</v>
      </c>
      <c r="E16" s="16" t="s">
        <v>62</v>
      </c>
      <c r="F16" s="16" t="s">
        <v>63</v>
      </c>
      <c r="G16" s="16" t="s">
        <v>64</v>
      </c>
      <c r="H16" s="14" t="s">
        <v>60</v>
      </c>
      <c r="I16" s="36">
        <v>253</v>
      </c>
      <c r="J16" s="36"/>
      <c r="K16" s="14"/>
      <c r="L16" s="40"/>
      <c r="M16" s="14">
        <v>224.276272</v>
      </c>
      <c r="N16" s="14"/>
      <c r="O16" s="14">
        <v>224.276272</v>
      </c>
      <c r="P16" s="40"/>
    </row>
    <row r="17" ht="91" customHeight="1" spans="1:16">
      <c r="A17" s="14">
        <v>10</v>
      </c>
      <c r="B17" s="15" t="s">
        <v>65</v>
      </c>
      <c r="C17" s="14" t="s">
        <v>66</v>
      </c>
      <c r="D17" s="14" t="s">
        <v>23</v>
      </c>
      <c r="E17" s="16" t="s">
        <v>67</v>
      </c>
      <c r="F17" s="20" t="s">
        <v>68</v>
      </c>
      <c r="G17" s="16" t="s">
        <v>69</v>
      </c>
      <c r="H17" s="14" t="s">
        <v>70</v>
      </c>
      <c r="I17" s="14">
        <v>22</v>
      </c>
      <c r="J17" s="14"/>
      <c r="K17" s="14"/>
      <c r="L17" s="14"/>
      <c r="M17" s="14">
        <f>N17+O17</f>
        <v>22</v>
      </c>
      <c r="N17" s="14">
        <v>22</v>
      </c>
      <c r="O17" s="14"/>
      <c r="P17" s="37"/>
    </row>
    <row r="18" ht="233" customHeight="1" spans="1:16">
      <c r="A18" s="14">
        <v>11</v>
      </c>
      <c r="B18" s="15" t="s">
        <v>71</v>
      </c>
      <c r="C18" s="14" t="s">
        <v>22</v>
      </c>
      <c r="D18" s="14" t="s">
        <v>23</v>
      </c>
      <c r="E18" s="16" t="s">
        <v>72</v>
      </c>
      <c r="F18" s="16" t="s">
        <v>73</v>
      </c>
      <c r="G18" s="16" t="s">
        <v>74</v>
      </c>
      <c r="H18" s="14" t="s">
        <v>75</v>
      </c>
      <c r="I18" s="36">
        <v>3300</v>
      </c>
      <c r="J18" s="36"/>
      <c r="K18" s="14">
        <v>2500</v>
      </c>
      <c r="L18" s="14"/>
      <c r="M18" s="14">
        <f>N18+O18</f>
        <v>595</v>
      </c>
      <c r="N18" s="14">
        <v>595</v>
      </c>
      <c r="O18" s="14"/>
      <c r="P18" s="40"/>
    </row>
    <row r="19" s="1" customFormat="1" ht="303" customHeight="1" spans="1:16">
      <c r="A19" s="14">
        <v>12</v>
      </c>
      <c r="B19" s="15" t="s">
        <v>76</v>
      </c>
      <c r="C19" s="14" t="s">
        <v>22</v>
      </c>
      <c r="D19" s="14" t="s">
        <v>77</v>
      </c>
      <c r="E19" s="16" t="s">
        <v>53</v>
      </c>
      <c r="F19" s="16" t="s">
        <v>78</v>
      </c>
      <c r="G19" s="16" t="s">
        <v>79</v>
      </c>
      <c r="H19" s="14" t="s">
        <v>32</v>
      </c>
      <c r="I19" s="36">
        <v>1350</v>
      </c>
      <c r="J19" s="36"/>
      <c r="K19" s="14">
        <v>900</v>
      </c>
      <c r="L19" s="14">
        <v>200</v>
      </c>
      <c r="M19" s="14">
        <f>N19+O19</f>
        <v>250</v>
      </c>
      <c r="N19" s="14">
        <v>250</v>
      </c>
      <c r="O19" s="14"/>
      <c r="P19" s="36"/>
    </row>
    <row r="20" s="1" customFormat="1" ht="283" customHeight="1" spans="1:18">
      <c r="A20" s="14">
        <v>13</v>
      </c>
      <c r="B20" s="15" t="s">
        <v>80</v>
      </c>
      <c r="C20" s="14" t="s">
        <v>22</v>
      </c>
      <c r="D20" s="14" t="s">
        <v>77</v>
      </c>
      <c r="E20" s="16" t="s">
        <v>81</v>
      </c>
      <c r="F20" s="16" t="s">
        <v>82</v>
      </c>
      <c r="G20" s="16" t="s">
        <v>83</v>
      </c>
      <c r="H20" s="14" t="s">
        <v>32</v>
      </c>
      <c r="I20" s="40">
        <v>2102.234925</v>
      </c>
      <c r="J20" s="36">
        <v>1500</v>
      </c>
      <c r="K20" s="14">
        <v>300</v>
      </c>
      <c r="L20" s="14"/>
      <c r="M20" s="14">
        <v>302.234925</v>
      </c>
      <c r="N20" s="14">
        <v>286</v>
      </c>
      <c r="O20" s="14">
        <v>16.234925</v>
      </c>
      <c r="P20" s="36"/>
      <c r="R20" s="42"/>
    </row>
    <row r="21" s="1" customFormat="1" ht="360" customHeight="1" spans="1:16">
      <c r="A21" s="14">
        <v>14</v>
      </c>
      <c r="B21" s="15" t="s">
        <v>84</v>
      </c>
      <c r="C21" s="14" t="s">
        <v>22</v>
      </c>
      <c r="D21" s="14" t="s">
        <v>77</v>
      </c>
      <c r="E21" s="16" t="s">
        <v>85</v>
      </c>
      <c r="F21" s="16" t="s">
        <v>86</v>
      </c>
      <c r="G21" s="16" t="s">
        <v>87</v>
      </c>
      <c r="H21" s="14" t="s">
        <v>32</v>
      </c>
      <c r="I21" s="41">
        <v>20.8638</v>
      </c>
      <c r="J21" s="36"/>
      <c r="K21" s="14"/>
      <c r="L21" s="14"/>
      <c r="M21" s="41">
        <v>20.8638</v>
      </c>
      <c r="N21" s="14"/>
      <c r="O21" s="41">
        <v>20.8638</v>
      </c>
      <c r="P21" s="36"/>
    </row>
    <row r="22" s="1" customFormat="1" ht="98" customHeight="1" spans="1:16">
      <c r="A22" s="14">
        <v>15</v>
      </c>
      <c r="B22" s="15" t="s">
        <v>88</v>
      </c>
      <c r="C22" s="14" t="s">
        <v>22</v>
      </c>
      <c r="D22" s="14" t="s">
        <v>23</v>
      </c>
      <c r="E22" s="16" t="s">
        <v>81</v>
      </c>
      <c r="F22" s="16" t="s">
        <v>89</v>
      </c>
      <c r="G22" s="16" t="s">
        <v>90</v>
      </c>
      <c r="H22" s="14" t="s">
        <v>32</v>
      </c>
      <c r="I22" s="36">
        <v>1248</v>
      </c>
      <c r="J22" s="36"/>
      <c r="K22" s="14">
        <v>700</v>
      </c>
      <c r="L22" s="40">
        <v>408.037297</v>
      </c>
      <c r="M22" s="14">
        <f>N22+O22</f>
        <v>139.962703</v>
      </c>
      <c r="N22" s="14"/>
      <c r="O22" s="14">
        <v>139.962703</v>
      </c>
      <c r="P22" s="36"/>
    </row>
    <row r="23" s="1" customFormat="1" ht="98" customHeight="1" spans="1:16">
      <c r="A23" s="14">
        <v>16</v>
      </c>
      <c r="B23" s="15" t="s">
        <v>91</v>
      </c>
      <c r="C23" s="14" t="s">
        <v>92</v>
      </c>
      <c r="D23" s="14" t="s">
        <v>77</v>
      </c>
      <c r="E23" s="16" t="s">
        <v>81</v>
      </c>
      <c r="F23" s="16" t="s">
        <v>93</v>
      </c>
      <c r="G23" s="16" t="s">
        <v>94</v>
      </c>
      <c r="H23" s="14" t="s">
        <v>95</v>
      </c>
      <c r="I23" s="36">
        <v>251</v>
      </c>
      <c r="J23" s="36"/>
      <c r="K23" s="14">
        <v>246</v>
      </c>
      <c r="L23" s="40"/>
      <c r="M23" s="14">
        <v>5</v>
      </c>
      <c r="N23" s="14">
        <v>5</v>
      </c>
      <c r="O23" s="14"/>
      <c r="P23" s="36"/>
    </row>
  </sheetData>
  <autoFilter xmlns:etc="http://www.wps.cn/officeDocument/2017/etCustomData" ref="A7:P23" etc:filterBottomFollowUsedRange="0">
    <extLst/>
  </autoFilter>
  <mergeCells count="16">
    <mergeCell ref="A2:P2"/>
    <mergeCell ref="I4:O4"/>
    <mergeCell ref="M5:O5"/>
    <mergeCell ref="A4:A6"/>
    <mergeCell ref="B4:B6"/>
    <mergeCell ref="C4:C6"/>
    <mergeCell ref="D4:D6"/>
    <mergeCell ref="E4:E6"/>
    <mergeCell ref="F4:F6"/>
    <mergeCell ref="G4:G6"/>
    <mergeCell ref="H4:H6"/>
    <mergeCell ref="I5:I6"/>
    <mergeCell ref="J5:J6"/>
    <mergeCell ref="K5:K6"/>
    <mergeCell ref="L5:L6"/>
    <mergeCell ref="P4:P7"/>
  </mergeCells>
  <printOptions horizontalCentered="1"/>
  <pageMargins left="0.156944444444444" right="0.432638888888889" top="0.708333333333333" bottom="0.786805555555556" header="0.196527777777778" footer="0.354166666666667"/>
  <pageSetup paperSize="8"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Broken</cp:lastModifiedBy>
  <dcterms:created xsi:type="dcterms:W3CDTF">2024-08-19T07:39:00Z</dcterms:created>
  <dcterms:modified xsi:type="dcterms:W3CDTF">2024-11-04T02:23:30Z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58AA6249769C4736929177F0F5BAAFDD_13</vt:lpwstr>
  </property>
  <property fmtid="{D5CDD505-2E9C-101B-9397-08002B2CF9AE}" pid="3" name="KSOProductBuildVer">
    <vt:lpwstr>2052-12.1.0.18608</vt:lpwstr>
  </property>
</Properties>
</file>